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835" activeTab="0"/>
  </bookViews>
  <sheets>
    <sheet name="СВЯЗКИ (СМ)" sheetId="1" r:id="rId1"/>
    <sheet name="СВЯЗКИ (М)" sheetId="2" r:id="rId2"/>
  </sheets>
  <externalReferences>
    <externalReference r:id="rId5"/>
  </externalReferences>
  <definedNames>
    <definedName name="AdressFileImportFromWO" localSheetId="1">'[1]Настройка'!#REF!</definedName>
    <definedName name="AdressFileImportFromWO" localSheetId="0">'[1]Настройка'!#REF!</definedName>
    <definedName name="AdressFileImportFromWO">'[1]Настройка'!#REF!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_xlnm.Print_Area" localSheetId="1">'СВЯЗКИ (М)'!$A$1:$G$16</definedName>
    <definedName name="_xlnm.Print_Area" localSheetId="0">'СВЯЗКИ (СМ)'!$A$1:$G$26</definedName>
  </definedNames>
  <calcPr fullCalcOnLoad="1"/>
</workbook>
</file>

<file path=xl/sharedStrings.xml><?xml version="1.0" encoding="utf-8"?>
<sst xmlns="http://schemas.openxmlformats.org/spreadsheetml/2006/main" count="154" uniqueCount="89">
  <si>
    <t>дистанция - пешеходная - связка</t>
  </si>
  <si>
    <t>№ п/п</t>
  </si>
  <si>
    <t>Связка</t>
  </si>
  <si>
    <t>Состав</t>
  </si>
  <si>
    <t>Делегация</t>
  </si>
  <si>
    <t>Территория</t>
  </si>
  <si>
    <t>Гр.</t>
  </si>
  <si>
    <t>303_304</t>
  </si>
  <si>
    <t>Прохоров Николай(1),
Матюшков Сергей(2)</t>
  </si>
  <si>
    <t>"ЛяйЛяк"</t>
  </si>
  <si>
    <t>МО Егорьевск</t>
  </si>
  <si>
    <t>м</t>
  </si>
  <si>
    <t>см</t>
  </si>
  <si>
    <t>305_306</t>
  </si>
  <si>
    <t>Павлова Ирина(КМС),
Конторщиков Сергей(КМС)</t>
  </si>
  <si>
    <t>Атлантида</t>
  </si>
  <si>
    <t>Москва</t>
  </si>
  <si>
    <t xml:space="preserve">Атлантида </t>
  </si>
  <si>
    <t>Мамаева Арина (1),
Ехенов Дмитрий (1)</t>
  </si>
  <si>
    <t>МАИ</t>
  </si>
  <si>
    <t>Тельбух Степан(1),
Гаджиев Рагим(1)</t>
  </si>
  <si>
    <t>Упоров Дмитрий(2),
Леликов Георгий(2)</t>
  </si>
  <si>
    <t>МГСУ</t>
  </si>
  <si>
    <t>321_322</t>
  </si>
  <si>
    <t>Шитова Мария(3),
Филатов Дмитрий(3)</t>
  </si>
  <si>
    <t>МГУ</t>
  </si>
  <si>
    <t>Калиновский Леонид(1),
Манжура Екатерина(1)</t>
  </si>
  <si>
    <t>Остров Сергей(3),
Козачек Елена(3)</t>
  </si>
  <si>
    <t>327_328</t>
  </si>
  <si>
    <t>Костерим Михаил (1),
Гасников Павел(2)</t>
  </si>
  <si>
    <t>МИФИ</t>
  </si>
  <si>
    <t>Антипова Марина(1),
Мереминский Илья(1)</t>
  </si>
  <si>
    <t>Федин Михаил(1),
Ярошевская Анна (2)</t>
  </si>
  <si>
    <t>333_334</t>
  </si>
  <si>
    <t>Амурский Михаил(2),
Магдалева Полина(3)</t>
  </si>
  <si>
    <t>МТУСИ</t>
  </si>
  <si>
    <t>343_344</t>
  </si>
  <si>
    <t>Солнечный ветер</t>
  </si>
  <si>
    <t>345_346</t>
  </si>
  <si>
    <t>Негру Дмитрий(2),
Сорокоумова Юлия(КМС)</t>
  </si>
  <si>
    <t>МГАУ</t>
  </si>
  <si>
    <t xml:space="preserve">Москва </t>
  </si>
  <si>
    <t>Чугаев Дмитрий(3),
Тишков Олег(3)</t>
  </si>
  <si>
    <t>МГСУ 2-10</t>
  </si>
  <si>
    <t>308_315</t>
  </si>
  <si>
    <t xml:space="preserve">Московский Государственный Агроинженерный Университет им В.П. Горячкина </t>
  </si>
  <si>
    <t>Акимов Александр(кмс),
Кондратьева Наталья(1)</t>
  </si>
  <si>
    <t>Семенов Павел(1),
Свольская Анастасия(1)</t>
  </si>
  <si>
    <t>Митина Светлана(1),
Соболев Александр(3),</t>
  </si>
  <si>
    <t>314_317</t>
  </si>
  <si>
    <t>339_340</t>
  </si>
  <si>
    <t>309_310</t>
  </si>
  <si>
    <t>359_360</t>
  </si>
  <si>
    <t>318_319</t>
  </si>
  <si>
    <t>301_302</t>
  </si>
  <si>
    <t>312_311</t>
  </si>
  <si>
    <t>351_350</t>
  </si>
  <si>
    <t>347_348</t>
  </si>
  <si>
    <t>361_362</t>
  </si>
  <si>
    <t>367_368</t>
  </si>
  <si>
    <t>363_364</t>
  </si>
  <si>
    <t>Время финиша</t>
  </si>
  <si>
    <t>20:19,52</t>
  </si>
  <si>
    <t>21:44,35</t>
  </si>
  <si>
    <t>11:11,43</t>
  </si>
  <si>
    <t>21:56,04</t>
  </si>
  <si>
    <t>22:36,14</t>
  </si>
  <si>
    <t>23:39,45</t>
  </si>
  <si>
    <t>21:55,10</t>
  </si>
  <si>
    <t>Мольков Денис(2),
Хлебосолова Александра(3)</t>
  </si>
  <si>
    <t>323_316</t>
  </si>
  <si>
    <t>Краева Дарья(КМС),
Макиев Евгений(1)</t>
  </si>
  <si>
    <t>17:25,92</t>
  </si>
  <si>
    <t>08:25,39</t>
  </si>
  <si>
    <t>366_365</t>
  </si>
  <si>
    <t>10:00,84</t>
  </si>
  <si>
    <t>09:43,22</t>
  </si>
  <si>
    <t>13:30,65</t>
  </si>
  <si>
    <t>15:05,97</t>
  </si>
  <si>
    <t>19:10,48</t>
  </si>
  <si>
    <t>23:02,07</t>
  </si>
  <si>
    <t>16:02,27</t>
  </si>
  <si>
    <t>12:57,72</t>
  </si>
  <si>
    <t>Главный судья       _____________________ /Д.М. Петухов г.Москва/</t>
  </si>
  <si>
    <t>Крисанова Татьяна(3),
Иванов Иван(1)</t>
  </si>
  <si>
    <t>Морозова Екатерина (КМС)
Афанасьев Владимир (1)</t>
  </si>
  <si>
    <t>прев. КВ</t>
  </si>
  <si>
    <t xml:space="preserve"> Протокол соревнований</t>
  </si>
  <si>
    <t>Поляков Алексей(1),
Епишкин Сергей(2)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</si>
</sst>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400]h:mm:ss\ AM/PM"/>
    <numFmt numFmtId="166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double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22" fillId="20" borderId="10" xfId="0" applyFont="1" applyFill="1" applyBorder="1" applyAlignment="1">
      <alignment horizontal="center" wrapText="1"/>
    </xf>
    <xf numFmtId="0" fontId="23" fillId="20" borderId="10" xfId="0" applyFont="1" applyFill="1" applyBorder="1" applyAlignment="1">
      <alignment horizontal="center" wrapText="1"/>
    </xf>
    <xf numFmtId="164" fontId="22" fillId="2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1" xfId="65" applyNumberFormat="1" applyFont="1" applyFill="1" applyBorder="1" applyAlignment="1">
      <alignment horizontal="center" vertical="center" wrapText="1"/>
      <protection/>
    </xf>
    <xf numFmtId="165" fontId="0" fillId="0" borderId="11" xfId="64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_Данные связка 2 эт." xfId="63"/>
    <cellStyle name="Обычный 2_СВЯЗКИ (М)" xfId="64"/>
    <cellStyle name="Обычный 2_СВЯЗКИ (СМ)" xfId="65"/>
    <cellStyle name="Обычный 3" xfId="66"/>
    <cellStyle name="Обычный 3 2" xfId="67"/>
    <cellStyle name="Обычный 3 3" xfId="68"/>
    <cellStyle name="Обычный 3_5 класс Сквоз ЛК и РЕГ" xfId="69"/>
    <cellStyle name="Обычный 4" xfId="70"/>
    <cellStyle name="Обычный 4 2" xfId="71"/>
    <cellStyle name="Обычный 5" xfId="72"/>
    <cellStyle name="Обычный 6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\SEKRETAR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тарт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Московский Государственный Агроинжененрный Университет им В.П. Горячкина</v>
          </cell>
        </row>
        <row r="25">
          <cell r="C25" t="str">
            <v>Открытый кубок МГАУ по спортивному туризму  дистанции пешеходные </v>
          </cell>
        </row>
        <row r="26">
          <cell r="C26" t="str">
            <v>7-8 декабря 2013</v>
          </cell>
        </row>
        <row r="27">
          <cell r="C27" t="str">
            <v>Москва, МГАУ</v>
          </cell>
        </row>
        <row r="30">
          <cell r="C30" t="str">
            <v>Н.А. Атрас г.Москва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00390625" style="14" customWidth="1"/>
    <col min="2" max="2" width="10.7109375" style="12" customWidth="1"/>
    <col min="3" max="3" width="25.7109375" style="15" customWidth="1"/>
    <col min="4" max="5" width="20.7109375" style="12" customWidth="1"/>
    <col min="6" max="6" width="5.00390625" style="12" customWidth="1"/>
    <col min="7" max="7" width="9.140625" style="12" customWidth="1"/>
    <col min="8" max="8" width="9.140625" style="20" customWidth="1"/>
    <col min="9" max="16384" width="9.140625" style="12" customWidth="1"/>
  </cols>
  <sheetData>
    <row r="1" spans="1:8" s="1" customFormat="1" ht="42.75" customHeight="1">
      <c r="A1" s="23" t="s">
        <v>45</v>
      </c>
      <c r="B1" s="23"/>
      <c r="C1" s="23"/>
      <c r="D1" s="23"/>
      <c r="E1" s="23"/>
      <c r="F1" s="23"/>
      <c r="G1" s="23"/>
      <c r="H1" s="18"/>
    </row>
    <row r="2" spans="1:8" s="1" customFormat="1" ht="39" customHeight="1" thickBot="1">
      <c r="A2" s="24" t="str">
        <f>Shapka2</f>
        <v>Открытый кубок МГАУ по спортивному туризму  дистанции пешеходные </v>
      </c>
      <c r="B2" s="24"/>
      <c r="C2" s="24"/>
      <c r="D2" s="24"/>
      <c r="E2" s="24"/>
      <c r="F2" s="24"/>
      <c r="G2" s="24"/>
      <c r="H2" s="18"/>
    </row>
    <row r="3" spans="1:8" s="1" customFormat="1" ht="13.5" customHeight="1" thickTop="1">
      <c r="A3" s="2" t="str">
        <f>ShapkaData</f>
        <v>7-8 декабря 2013</v>
      </c>
      <c r="B3" s="3"/>
      <c r="C3" s="3"/>
      <c r="D3" s="3"/>
      <c r="E3" s="3"/>
      <c r="G3" s="4" t="str">
        <f>ShapkaWhere</f>
        <v>Москва, МГАУ</v>
      </c>
      <c r="H3" s="18"/>
    </row>
    <row r="4" spans="1:8" s="1" customFormat="1" ht="18" customHeight="1">
      <c r="A4" s="25" t="s">
        <v>87</v>
      </c>
      <c r="B4" s="25"/>
      <c r="C4" s="25"/>
      <c r="D4" s="25"/>
      <c r="E4" s="25"/>
      <c r="F4" s="25"/>
      <c r="G4" s="25"/>
      <c r="H4" s="18"/>
    </row>
    <row r="5" spans="1:8" s="1" customFormat="1" ht="39.75" customHeight="1">
      <c r="A5" s="26" t="s">
        <v>0</v>
      </c>
      <c r="B5" s="26"/>
      <c r="C5" s="26"/>
      <c r="D5" s="26"/>
      <c r="E5" s="26"/>
      <c r="F5" s="26"/>
      <c r="G5" s="26"/>
      <c r="H5" s="18"/>
    </row>
    <row r="6" spans="1:8" s="8" customFormat="1" ht="25.5">
      <c r="A6" s="5" t="s">
        <v>1</v>
      </c>
      <c r="B6" s="5" t="s">
        <v>2</v>
      </c>
      <c r="C6" s="6" t="s">
        <v>3</v>
      </c>
      <c r="D6" s="5" t="s">
        <v>4</v>
      </c>
      <c r="E6" s="5" t="s">
        <v>5</v>
      </c>
      <c r="F6" s="5" t="s">
        <v>6</v>
      </c>
      <c r="G6" s="7" t="s">
        <v>61</v>
      </c>
      <c r="H6" s="19"/>
    </row>
    <row r="7" spans="1:7" ht="22.5">
      <c r="A7" s="9">
        <v>1</v>
      </c>
      <c r="B7" s="10" t="s">
        <v>13</v>
      </c>
      <c r="C7" s="11" t="s">
        <v>14</v>
      </c>
      <c r="D7" s="10" t="s">
        <v>15</v>
      </c>
      <c r="E7" s="10" t="s">
        <v>16</v>
      </c>
      <c r="F7" s="10" t="s">
        <v>12</v>
      </c>
      <c r="G7" s="17" t="s">
        <v>73</v>
      </c>
    </row>
    <row r="8" spans="1:7" ht="22.5">
      <c r="A8" s="9">
        <v>2</v>
      </c>
      <c r="B8" s="10" t="s">
        <v>51</v>
      </c>
      <c r="C8" s="11" t="s">
        <v>46</v>
      </c>
      <c r="D8" s="10" t="s">
        <v>17</v>
      </c>
      <c r="E8" s="10" t="s">
        <v>16</v>
      </c>
      <c r="F8" s="10" t="s">
        <v>12</v>
      </c>
      <c r="G8" s="17" t="s">
        <v>76</v>
      </c>
    </row>
    <row r="9" spans="1:7" ht="22.5">
      <c r="A9" s="9">
        <v>3</v>
      </c>
      <c r="B9" s="10" t="s">
        <v>74</v>
      </c>
      <c r="C9" s="11" t="s">
        <v>85</v>
      </c>
      <c r="D9" s="10" t="s">
        <v>17</v>
      </c>
      <c r="E9" s="10" t="s">
        <v>41</v>
      </c>
      <c r="F9" s="10" t="s">
        <v>12</v>
      </c>
      <c r="G9" s="17" t="s">
        <v>75</v>
      </c>
    </row>
    <row r="10" spans="1:7" ht="22.5">
      <c r="A10" s="9">
        <v>4</v>
      </c>
      <c r="B10" s="10" t="s">
        <v>52</v>
      </c>
      <c r="C10" s="11" t="s">
        <v>39</v>
      </c>
      <c r="D10" s="10" t="s">
        <v>37</v>
      </c>
      <c r="E10" s="10" t="s">
        <v>16</v>
      </c>
      <c r="F10" s="10" t="s">
        <v>12</v>
      </c>
      <c r="G10" s="17" t="s">
        <v>64</v>
      </c>
    </row>
    <row r="11" spans="1:7" ht="22.5">
      <c r="A11" s="9">
        <v>5</v>
      </c>
      <c r="B11" s="10" t="s">
        <v>56</v>
      </c>
      <c r="C11" s="11" t="s">
        <v>71</v>
      </c>
      <c r="D11" s="10" t="s">
        <v>17</v>
      </c>
      <c r="E11" s="10" t="s">
        <v>16</v>
      </c>
      <c r="F11" s="10" t="s">
        <v>12</v>
      </c>
      <c r="G11" s="17" t="s">
        <v>77</v>
      </c>
    </row>
    <row r="12" spans="1:7" ht="22.5">
      <c r="A12" s="9">
        <v>6</v>
      </c>
      <c r="B12" s="10" t="s">
        <v>60</v>
      </c>
      <c r="C12" s="11" t="s">
        <v>84</v>
      </c>
      <c r="D12" s="10" t="s">
        <v>40</v>
      </c>
      <c r="E12" s="10" t="s">
        <v>41</v>
      </c>
      <c r="F12" s="10" t="s">
        <v>12</v>
      </c>
      <c r="G12" s="17" t="s">
        <v>81</v>
      </c>
    </row>
    <row r="13" spans="1:7" ht="22.5">
      <c r="A13" s="9">
        <v>7</v>
      </c>
      <c r="B13" s="10" t="s">
        <v>59</v>
      </c>
      <c r="C13" s="11" t="s">
        <v>47</v>
      </c>
      <c r="D13" s="10" t="s">
        <v>22</v>
      </c>
      <c r="E13" s="10" t="s">
        <v>41</v>
      </c>
      <c r="F13" s="10" t="s">
        <v>12</v>
      </c>
      <c r="G13" s="17" t="s">
        <v>72</v>
      </c>
    </row>
    <row r="14" spans="1:7" ht="22.5">
      <c r="A14" s="9">
        <v>8</v>
      </c>
      <c r="B14" s="10" t="s">
        <v>33</v>
      </c>
      <c r="C14" s="11" t="s">
        <v>34</v>
      </c>
      <c r="D14" s="10" t="s">
        <v>35</v>
      </c>
      <c r="E14" s="10" t="s">
        <v>16</v>
      </c>
      <c r="F14" s="10" t="s">
        <v>12</v>
      </c>
      <c r="G14" s="17" t="s">
        <v>79</v>
      </c>
    </row>
    <row r="15" spans="1:7" ht="22.5">
      <c r="A15" s="9">
        <v>9</v>
      </c>
      <c r="B15" s="10" t="s">
        <v>38</v>
      </c>
      <c r="C15" s="11" t="s">
        <v>31</v>
      </c>
      <c r="D15" s="10" t="s">
        <v>30</v>
      </c>
      <c r="E15" s="10" t="s">
        <v>16</v>
      </c>
      <c r="F15" s="10" t="s">
        <v>12</v>
      </c>
      <c r="G15" s="17" t="s">
        <v>62</v>
      </c>
    </row>
    <row r="16" spans="1:7" ht="22.5">
      <c r="A16" s="9">
        <v>10</v>
      </c>
      <c r="B16" s="10" t="s">
        <v>50</v>
      </c>
      <c r="C16" s="11" t="s">
        <v>26</v>
      </c>
      <c r="D16" s="10" t="s">
        <v>25</v>
      </c>
      <c r="E16" s="10" t="s">
        <v>16</v>
      </c>
      <c r="F16" s="10" t="s">
        <v>12</v>
      </c>
      <c r="G16" s="17" t="s">
        <v>63</v>
      </c>
    </row>
    <row r="17" spans="1:7" ht="22.5">
      <c r="A17" s="9">
        <v>11</v>
      </c>
      <c r="B17" s="10" t="s">
        <v>36</v>
      </c>
      <c r="C17" s="11" t="s">
        <v>32</v>
      </c>
      <c r="D17" s="10" t="s">
        <v>30</v>
      </c>
      <c r="E17" s="10" t="s">
        <v>16</v>
      </c>
      <c r="F17" s="10" t="s">
        <v>12</v>
      </c>
      <c r="G17" s="17" t="s">
        <v>65</v>
      </c>
    </row>
    <row r="18" spans="1:7" ht="22.5">
      <c r="A18" s="9">
        <v>12</v>
      </c>
      <c r="B18" s="10" t="s">
        <v>70</v>
      </c>
      <c r="C18" s="11" t="s">
        <v>69</v>
      </c>
      <c r="D18" s="10" t="s">
        <v>40</v>
      </c>
      <c r="E18" s="10" t="s">
        <v>41</v>
      </c>
      <c r="F18" s="10" t="s">
        <v>12</v>
      </c>
      <c r="G18" s="17" t="s">
        <v>80</v>
      </c>
    </row>
    <row r="19" spans="1:7" ht="22.5">
      <c r="A19" s="9">
        <v>13</v>
      </c>
      <c r="B19" s="10" t="s">
        <v>49</v>
      </c>
      <c r="C19" s="11" t="s">
        <v>18</v>
      </c>
      <c r="D19" s="10" t="s">
        <v>19</v>
      </c>
      <c r="E19" s="10" t="s">
        <v>16</v>
      </c>
      <c r="F19" s="10" t="s">
        <v>12</v>
      </c>
      <c r="G19" s="21" t="s">
        <v>86</v>
      </c>
    </row>
    <row r="20" spans="1:7" ht="22.5">
      <c r="A20" s="9">
        <v>14</v>
      </c>
      <c r="B20" s="10" t="s">
        <v>55</v>
      </c>
      <c r="C20" s="11" t="s">
        <v>48</v>
      </c>
      <c r="D20" s="10" t="s">
        <v>40</v>
      </c>
      <c r="E20" s="10" t="s">
        <v>41</v>
      </c>
      <c r="F20" s="10" t="s">
        <v>12</v>
      </c>
      <c r="G20" s="21" t="s">
        <v>86</v>
      </c>
    </row>
    <row r="21" spans="1:7" ht="22.5">
      <c r="A21" s="9">
        <v>15</v>
      </c>
      <c r="B21" s="10" t="s">
        <v>57</v>
      </c>
      <c r="C21" s="11" t="s">
        <v>27</v>
      </c>
      <c r="D21" s="10" t="s">
        <v>25</v>
      </c>
      <c r="E21" s="10" t="s">
        <v>16</v>
      </c>
      <c r="F21" s="10" t="s">
        <v>12</v>
      </c>
      <c r="G21" s="21" t="s">
        <v>86</v>
      </c>
    </row>
    <row r="22" spans="1:7" ht="22.5">
      <c r="A22" s="9">
        <v>16</v>
      </c>
      <c r="B22" s="10" t="s">
        <v>23</v>
      </c>
      <c r="C22" s="11" t="s">
        <v>24</v>
      </c>
      <c r="D22" s="10" t="s">
        <v>25</v>
      </c>
      <c r="E22" s="10" t="s">
        <v>16</v>
      </c>
      <c r="F22" s="10" t="s">
        <v>12</v>
      </c>
      <c r="G22" s="21" t="s">
        <v>86</v>
      </c>
    </row>
    <row r="26" spans="1:8" s="1" customFormat="1" ht="18.75" customHeight="1">
      <c r="A26" s="13" t="str">
        <f>CONCATENATE("Главный секретарь _____________________ /",SignGlSec,"/")</f>
        <v>Главный секретарь _____________________ /Н.А. Атрас г.Москва /</v>
      </c>
      <c r="C26" s="3"/>
      <c r="D26" s="3"/>
      <c r="E26" s="3"/>
      <c r="H26" s="18"/>
    </row>
    <row r="28" ht="15">
      <c r="A28" s="13" t="s">
        <v>83</v>
      </c>
    </row>
  </sheetData>
  <sheetProtection formatCells="0" formatColumns="0" formatRows="0" autoFilter="0" pivotTables="0"/>
  <mergeCells count="4">
    <mergeCell ref="A1:G1"/>
    <mergeCell ref="A2:G2"/>
    <mergeCell ref="A4:G4"/>
    <mergeCell ref="A5:G5"/>
  </mergeCells>
  <printOptions/>
  <pageMargins left="0.393700787401575" right="0.393700787401575" top="0.4" bottom="0.393700787401575" header="0.4" footer="0.18"/>
  <pageSetup fitToHeight="2" fitToWidth="1" orientation="portrait" paperSize="9" r:id="rId1"/>
  <headerFooter alignWithMargins="0"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145" zoomScaleNormal="145" zoomScalePageLayoutView="0" workbookViewId="0" topLeftCell="A1">
      <selection activeCell="I4" sqref="I4"/>
    </sheetView>
  </sheetViews>
  <sheetFormatPr defaultColWidth="9.140625" defaultRowHeight="12.75"/>
  <cols>
    <col min="1" max="1" width="4.00390625" style="14" customWidth="1"/>
    <col min="2" max="2" width="10.7109375" style="12" customWidth="1"/>
    <col min="3" max="3" width="25.7109375" style="15" customWidth="1"/>
    <col min="4" max="5" width="20.7109375" style="12" customWidth="1"/>
    <col min="6" max="6" width="4.7109375" style="12" customWidth="1"/>
    <col min="7" max="7" width="9.140625" style="16" customWidth="1"/>
    <col min="8" max="8" width="9.140625" style="20" customWidth="1"/>
    <col min="9" max="16384" width="9.140625" style="12" customWidth="1"/>
  </cols>
  <sheetData>
    <row r="1" spans="1:8" s="1" customFormat="1" ht="42.75" customHeight="1">
      <c r="A1" s="23" t="s">
        <v>45</v>
      </c>
      <c r="B1" s="23"/>
      <c r="C1" s="23"/>
      <c r="D1" s="23"/>
      <c r="E1" s="23"/>
      <c r="F1" s="23"/>
      <c r="G1" s="23"/>
      <c r="H1" s="18"/>
    </row>
    <row r="2" spans="1:8" s="1" customFormat="1" ht="39" customHeight="1" thickBot="1">
      <c r="A2" s="24" t="str">
        <f>Shapka2</f>
        <v>Открытый кубок МГАУ по спортивному туризму  дистанции пешеходные </v>
      </c>
      <c r="B2" s="24"/>
      <c r="C2" s="24"/>
      <c r="D2" s="24"/>
      <c r="E2" s="24"/>
      <c r="F2" s="24"/>
      <c r="G2" s="24"/>
      <c r="H2" s="18"/>
    </row>
    <row r="3" spans="1:8" s="1" customFormat="1" ht="13.5" customHeight="1" thickTop="1">
      <c r="A3" s="2" t="str">
        <f>ShapkaData</f>
        <v>7-8 декабря 2013</v>
      </c>
      <c r="B3" s="3"/>
      <c r="C3" s="3"/>
      <c r="D3" s="3"/>
      <c r="E3" s="3"/>
      <c r="G3" s="4" t="str">
        <f>ShapkaWhere</f>
        <v>Москва, МГАУ</v>
      </c>
      <c r="H3" s="18"/>
    </row>
    <row r="4" spans="1:8" s="1" customFormat="1" ht="18" customHeight="1">
      <c r="A4" s="25" t="s">
        <v>87</v>
      </c>
      <c r="B4" s="25"/>
      <c r="C4" s="25"/>
      <c r="D4" s="25"/>
      <c r="E4" s="25"/>
      <c r="F4" s="25"/>
      <c r="G4" s="25"/>
      <c r="H4" s="18"/>
    </row>
    <row r="5" spans="1:8" s="1" customFormat="1" ht="39.75" customHeight="1">
      <c r="A5" s="26" t="s">
        <v>0</v>
      </c>
      <c r="B5" s="26"/>
      <c r="C5" s="26"/>
      <c r="D5" s="26"/>
      <c r="E5" s="26"/>
      <c r="F5" s="26"/>
      <c r="G5" s="26"/>
      <c r="H5" s="18"/>
    </row>
    <row r="6" spans="1:7" s="8" customFormat="1" ht="25.5">
      <c r="A6" s="5" t="s">
        <v>1</v>
      </c>
      <c r="B6" s="5" t="s">
        <v>2</v>
      </c>
      <c r="C6" s="6" t="s">
        <v>3</v>
      </c>
      <c r="D6" s="5" t="s">
        <v>4</v>
      </c>
      <c r="E6" s="5" t="s">
        <v>5</v>
      </c>
      <c r="F6" s="5" t="s">
        <v>6</v>
      </c>
      <c r="G6" s="7" t="s">
        <v>61</v>
      </c>
    </row>
    <row r="7" spans="1:8" ht="22.5">
      <c r="A7" s="9">
        <v>1</v>
      </c>
      <c r="B7" s="10" t="s">
        <v>44</v>
      </c>
      <c r="C7" s="11" t="s">
        <v>88</v>
      </c>
      <c r="D7" s="10" t="s">
        <v>40</v>
      </c>
      <c r="E7" s="10" t="s">
        <v>41</v>
      </c>
      <c r="F7" s="10" t="s">
        <v>11</v>
      </c>
      <c r="G7" s="17" t="s">
        <v>82</v>
      </c>
      <c r="H7" s="12"/>
    </row>
    <row r="8" spans="1:8" ht="22.5">
      <c r="A8" s="9">
        <v>2</v>
      </c>
      <c r="B8" s="10" t="s">
        <v>58</v>
      </c>
      <c r="C8" s="11" t="s">
        <v>20</v>
      </c>
      <c r="D8" s="10" t="s">
        <v>19</v>
      </c>
      <c r="E8" s="10" t="s">
        <v>16</v>
      </c>
      <c r="F8" s="10" t="s">
        <v>11</v>
      </c>
      <c r="G8" s="17" t="s">
        <v>78</v>
      </c>
      <c r="H8" s="12"/>
    </row>
    <row r="9" spans="1:8" ht="22.5">
      <c r="A9" s="9">
        <v>3</v>
      </c>
      <c r="B9" s="10" t="s">
        <v>28</v>
      </c>
      <c r="C9" s="11" t="s">
        <v>29</v>
      </c>
      <c r="D9" s="10" t="s">
        <v>30</v>
      </c>
      <c r="E9" s="10" t="s">
        <v>16</v>
      </c>
      <c r="F9" s="10" t="s">
        <v>11</v>
      </c>
      <c r="G9" s="17" t="s">
        <v>68</v>
      </c>
      <c r="H9" s="12"/>
    </row>
    <row r="10" spans="1:8" ht="22.5">
      <c r="A10" s="9">
        <v>4</v>
      </c>
      <c r="B10" s="10" t="s">
        <v>53</v>
      </c>
      <c r="C10" s="11" t="s">
        <v>21</v>
      </c>
      <c r="D10" s="10" t="s">
        <v>22</v>
      </c>
      <c r="E10" s="10" t="s">
        <v>16</v>
      </c>
      <c r="F10" s="10" t="s">
        <v>11</v>
      </c>
      <c r="G10" s="17" t="s">
        <v>66</v>
      </c>
      <c r="H10" s="12"/>
    </row>
    <row r="11" spans="1:8" ht="22.5">
      <c r="A11" s="9">
        <v>5</v>
      </c>
      <c r="B11" s="10" t="s">
        <v>7</v>
      </c>
      <c r="C11" s="11" t="s">
        <v>8</v>
      </c>
      <c r="D11" s="10" t="s">
        <v>9</v>
      </c>
      <c r="E11" s="10" t="s">
        <v>10</v>
      </c>
      <c r="F11" s="10" t="s">
        <v>11</v>
      </c>
      <c r="G11" s="17" t="s">
        <v>67</v>
      </c>
      <c r="H11" s="12"/>
    </row>
    <row r="12" spans="1:8" ht="22.5">
      <c r="A12" s="9">
        <v>6</v>
      </c>
      <c r="B12" s="10" t="s">
        <v>54</v>
      </c>
      <c r="C12" s="11" t="s">
        <v>42</v>
      </c>
      <c r="D12" s="10" t="s">
        <v>43</v>
      </c>
      <c r="E12" s="10" t="s">
        <v>41</v>
      </c>
      <c r="F12" s="10" t="s">
        <v>11</v>
      </c>
      <c r="G12" s="22" t="s">
        <v>86</v>
      </c>
      <c r="H12" s="12"/>
    </row>
    <row r="16" spans="1:8" s="1" customFormat="1" ht="18.75" customHeight="1">
      <c r="A16" s="13" t="str">
        <f>CONCATENATE("Главный секретарь _____________________ /",SignGlSec,"/")</f>
        <v>Главный секретарь _____________________ /Н.А. Атрас г.Москва /</v>
      </c>
      <c r="C16" s="3"/>
      <c r="D16" s="3"/>
      <c r="E16" s="3"/>
      <c r="H16" s="18"/>
    </row>
    <row r="18" ht="15">
      <c r="A18" s="13" t="s">
        <v>83</v>
      </c>
    </row>
  </sheetData>
  <sheetProtection formatCells="0" formatColumns="0" formatRows="0" autoFilter="0" pivotTables="0"/>
  <mergeCells count="4">
    <mergeCell ref="A1:G1"/>
    <mergeCell ref="A2:G2"/>
    <mergeCell ref="A4:G4"/>
    <mergeCell ref="A5:G5"/>
  </mergeCells>
  <printOptions/>
  <pageMargins left="0.393700787401575" right="0.393700787401575" top="0.4" bottom="0.393700787401575" header="0.4" footer="0.18"/>
  <pageSetup fitToHeight="2" fitToWidth="1" orientation="portrait" paperSize="9" scale="93" r:id="rId1"/>
  <headerFooter alignWithMargins="0"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2013-12-08T12:41:19Z</cp:lastPrinted>
  <dcterms:created xsi:type="dcterms:W3CDTF">2013-12-03T22:30:35Z</dcterms:created>
  <dcterms:modified xsi:type="dcterms:W3CDTF">2013-12-08T19:56:38Z</dcterms:modified>
  <cp:category/>
  <cp:version/>
  <cp:contentType/>
  <cp:contentStatus/>
</cp:coreProperties>
</file>